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9990" windowHeight="6000"/>
  </bookViews>
  <sheets>
    <sheet name="прил 9" sheetId="3" r:id="rId1"/>
  </sheets>
  <definedNames>
    <definedName name="_xlnm.Print_Area" localSheetId="0">'прил 9'!$A$1:$F$35</definedName>
  </definedNames>
  <calcPr calcId="145621"/>
</workbook>
</file>

<file path=xl/calcChain.xml><?xml version="1.0" encoding="utf-8"?>
<calcChain xmlns="http://schemas.openxmlformats.org/spreadsheetml/2006/main">
  <c r="F35" i="3" l="1"/>
  <c r="F21" i="3" l="1"/>
  <c r="F12" i="3" l="1"/>
  <c r="F13" i="3"/>
  <c r="F14" i="3" l="1"/>
  <c r="F32" i="3" l="1"/>
  <c r="F28" i="3" l="1"/>
  <c r="F17" i="3"/>
  <c r="F11" i="3" l="1"/>
</calcChain>
</file>

<file path=xl/sharedStrings.xml><?xml version="1.0" encoding="utf-8"?>
<sst xmlns="http://schemas.openxmlformats.org/spreadsheetml/2006/main" count="41" uniqueCount="34">
  <si>
    <t>Наименование</t>
  </si>
  <si>
    <t>Код бюджетной классификации Российской Федерации</t>
  </si>
  <si>
    <t>главного распорядителя бюджетных средств бюджета городского округа</t>
  </si>
  <si>
    <t>расходов бюджета городского округа</t>
  </si>
  <si>
    <t xml:space="preserve">в т.ч. </t>
  </si>
  <si>
    <t>рублей</t>
  </si>
  <si>
    <t>Бюджетные инвестиции в объекты капитального строительства государственной (муниципальной) собственности</t>
  </si>
  <si>
    <t>Перечень объектов муниципальной собственности бюджета городского округа Евпатория Республики Крым, на софинансирование капитальных вложений в объекты муниципальной собственности и приобретение объектов недвижимого имущества в муниципальную собственность предоставляемых из бюджета Республики Крым</t>
  </si>
  <si>
    <t>Субсидии на приобретение объектов недвижимого имущества в государственную (муниципальную) собственность бюджетным учреждениям</t>
  </si>
  <si>
    <t>Приобретение модульного детского сада  к муниципальному бюджетному общеобразовательному учреждению "Средняя школа №1 города Евпатория Республики Крым", по адресу: г.Евпатория, ул.Интернациональная, 55</t>
  </si>
  <si>
    <t xml:space="preserve">Субсидии бюджетам городских округов на софинансирование капитальных вложений в объекты муниципальной собственности </t>
  </si>
  <si>
    <t>906 0412 01 0 00 L1880 414</t>
  </si>
  <si>
    <t>Реконструкция улично-дорожной сети города Евпатории, Республики Крым</t>
  </si>
  <si>
    <t xml:space="preserve"> Реконструкция улично-дорожной сети города Евпатории, Республика Крым 2 этап (система ливневой канализации)</t>
  </si>
  <si>
    <t>916 0412 01 0 00 L1880 414</t>
  </si>
  <si>
    <t>Реконструкция набережной им. Терешковой с прилегающим сквером им. Караева с берегоукрепительными работами, Республика Крым, г.Евпатория</t>
  </si>
  <si>
    <t>Реконструкция благоустройства у собора св.Николая Чудотворца и мечети Джума-Джами с прилегающим пер.Лётным в г.Евпатория, (корректировка) Республика Крым, г.Евпатория</t>
  </si>
  <si>
    <t xml:space="preserve">Реконструкция улиц туристического маршрута средневекового центра города 2 очередь. Ул.Водоразборная- ул.Красноармейская, Республика Крым, г.Евпатория </t>
  </si>
  <si>
    <t>Реконструкция городских сетей водоснабжения,2 этап, Республика Крым, г.Евпатория</t>
  </si>
  <si>
    <t>916 0701 01 0 00 L1880 414</t>
  </si>
  <si>
    <t>Реконструкция дошкольного учебного учреждения в пос.Новоозёрное, г.Евпатория по адресу ул.Героев Десантников,12, пос.Новоозёрное, Республика Крым</t>
  </si>
  <si>
    <t>Реконструкция дошкольного образовательного учреждения "Золотая рыбка" в г.Евпатория, по адресу ул.Транспортной,2, г.Евпатория, Республика Крым</t>
  </si>
  <si>
    <t>Приложение 9</t>
  </si>
  <si>
    <t>Сумма на 2017 год</t>
  </si>
  <si>
    <t xml:space="preserve">к решению Евпаторийского городского совета Республики Крым "О внесении изменений в решение Евпаторийского городского совета Республики Крым от 30.12.2016 №1-50/3 "О бюджете муниципального образования городской округ Евпатория Республики Крым на 2017 год" с изменениями и дополнениями  </t>
  </si>
  <si>
    <t>Берегоукрепление и восстановление пляжной зоны в г. Евпатории (1 очередь - парк им. Фрунзе), Республика Крым</t>
  </si>
  <si>
    <t>916 1102 04 0 00 L4950 414</t>
  </si>
  <si>
    <t>911 07 01 11 0 00 S4990 461</t>
  </si>
  <si>
    <t>Реконструкция объектов муниципального бюджетного учреждения "Дворец спорта" города Евпатории Республики Крым"</t>
  </si>
  <si>
    <t>916 04 12 01 0 00 S4990 414</t>
  </si>
  <si>
    <t>Реконструкция трамвайного пути и контактной сети, Республики Крым, г.Евпатория</t>
  </si>
  <si>
    <t>Реконструкция грязелечебницы "Мойнаки" в г.Евпатория, Республика Крым, г.Евпатория</t>
  </si>
  <si>
    <t>ИТОГО:</t>
  </si>
  <si>
    <t>от 12.12.2017г. № 1-68/2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</si>
</sst>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"/>
  </numFmts>
  <fonts count="9" x14ac:knownFonts="1">
    <font>
      <sz val="10"/>
      <name val="Arial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i/>
      <sz val="12"/>
      <name val="Times New Roman"/>
      <family val="1"/>
      <charset val="204"/>
    </font>
    <font>
      <i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 applyNumberFormat="0" applyFont="0" applyFill="0" applyBorder="0" applyAlignment="0" applyProtection="0">
      <alignment vertical="top"/>
    </xf>
    <xf numFmtId="0" fontId="5" fillId="0" borderId="0"/>
  </cellStyleXfs>
  <cellXfs count="53">
    <xf numFmtId="0" fontId="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right" vertical="top"/>
    </xf>
    <xf numFmtId="0" fontId="4" fillId="0" borderId="0" xfId="0" applyNumberFormat="1" applyFont="1" applyFill="1" applyBorder="1" applyAlignment="1" applyProtection="1">
      <alignment horizontal="right" vertical="center"/>
    </xf>
    <xf numFmtId="0" fontId="4" fillId="0" borderId="0" xfId="0" applyNumberFormat="1" applyFont="1" applyFill="1" applyBorder="1" applyAlignment="1" applyProtection="1">
      <alignment horizontal="right" vertical="top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Border="1" applyAlignment="1" applyProtection="1">
      <alignment horizontal="right" vertical="top"/>
    </xf>
    <xf numFmtId="0" fontId="4" fillId="0" borderId="0" xfId="0" applyNumberFormat="1" applyFont="1" applyFill="1" applyBorder="1" applyAlignment="1" applyProtection="1">
      <alignment horizontal="right" vertical="center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164" fontId="3" fillId="0" borderId="1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vertical="top"/>
    </xf>
    <xf numFmtId="4" fontId="4" fillId="0" borderId="1" xfId="0" applyNumberFormat="1" applyFont="1" applyFill="1" applyBorder="1" applyAlignment="1" applyProtection="1">
      <alignment horizontal="center" vertical="center" wrapText="1"/>
    </xf>
    <xf numFmtId="4" fontId="3" fillId="0" borderId="1" xfId="0" applyNumberFormat="1" applyFont="1" applyFill="1" applyBorder="1" applyAlignment="1" applyProtection="1">
      <alignment horizontal="center" vertical="center" wrapText="1"/>
    </xf>
    <xf numFmtId="4" fontId="7" fillId="0" borderId="1" xfId="0" applyNumberFormat="1" applyFont="1" applyFill="1" applyBorder="1" applyAlignment="1" applyProtection="1">
      <alignment horizontal="center" vertical="center" wrapText="1"/>
    </xf>
    <xf numFmtId="4" fontId="3" fillId="0" borderId="1" xfId="0" applyNumberFormat="1" applyFont="1" applyFill="1" applyBorder="1" applyAlignment="1" applyProtection="1">
      <alignment horizontal="center" vertical="top"/>
    </xf>
    <xf numFmtId="0" fontId="4" fillId="0" borderId="3" xfId="0" applyNumberFormat="1" applyFont="1" applyFill="1" applyBorder="1" applyAlignment="1" applyProtection="1">
      <alignment horizontal="justify" vertical="center" wrapText="1"/>
    </xf>
    <xf numFmtId="0" fontId="1" fillId="0" borderId="4" xfId="0" applyNumberFormat="1" applyFont="1" applyFill="1" applyBorder="1" applyAlignment="1" applyProtection="1">
      <alignment horizontal="justify" vertical="center" wrapText="1"/>
    </xf>
    <xf numFmtId="0" fontId="1" fillId="0" borderId="2" xfId="0" applyNumberFormat="1" applyFont="1" applyFill="1" applyBorder="1" applyAlignment="1" applyProtection="1">
      <alignment horizontal="justify" vertical="center" wrapText="1"/>
    </xf>
    <xf numFmtId="49" fontId="3" fillId="0" borderId="3" xfId="0" applyNumberFormat="1" applyFont="1" applyFill="1" applyBorder="1" applyAlignment="1" applyProtection="1">
      <alignment horizontal="center" vertical="center"/>
    </xf>
    <xf numFmtId="49" fontId="3" fillId="0" borderId="4" xfId="0" applyNumberFormat="1" applyFont="1" applyFill="1" applyBorder="1" applyAlignment="1" applyProtection="1">
      <alignment horizontal="center" vertical="center"/>
    </xf>
    <xf numFmtId="49" fontId="3" fillId="0" borderId="2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horizontal="justify" vertical="center" wrapText="1"/>
    </xf>
    <xf numFmtId="0" fontId="1" fillId="0" borderId="1" xfId="0" applyNumberFormat="1" applyFont="1" applyFill="1" applyBorder="1" applyAlignment="1" applyProtection="1">
      <alignment horizontal="justify" vertical="center" wrapText="1"/>
    </xf>
    <xf numFmtId="0" fontId="4" fillId="0" borderId="3" xfId="0" applyNumberFormat="1" applyFont="1" applyFill="1" applyBorder="1" applyAlignment="1" applyProtection="1">
      <alignment horizontal="center" vertical="center" wrapText="1"/>
    </xf>
    <xf numFmtId="0" fontId="1" fillId="0" borderId="4" xfId="0" applyNumberFormat="1" applyFont="1" applyFill="1" applyBorder="1" applyAlignment="1" applyProtection="1">
      <alignment horizontal="center" vertical="center" wrapText="1"/>
    </xf>
    <xf numFmtId="0" fontId="1" fillId="0" borderId="2" xfId="0" applyNumberFormat="1" applyFont="1" applyFill="1" applyBorder="1" applyAlignment="1" applyProtection="1">
      <alignment horizontal="center" vertical="center" wrapText="1"/>
    </xf>
    <xf numFmtId="0" fontId="4" fillId="0" borderId="4" xfId="0" applyNumberFormat="1" applyFont="1" applyFill="1" applyBorder="1" applyAlignment="1" applyProtection="1">
      <alignment horizontal="justify" vertical="center" wrapText="1"/>
    </xf>
    <xf numFmtId="0" fontId="4" fillId="0" borderId="2" xfId="0" applyNumberFormat="1" applyFont="1" applyFill="1" applyBorder="1" applyAlignment="1" applyProtection="1">
      <alignment horizontal="justify" vertical="center" wrapText="1"/>
    </xf>
    <xf numFmtId="0" fontId="4" fillId="0" borderId="3" xfId="0" applyNumberFormat="1" applyFont="1" applyFill="1" applyBorder="1" applyAlignment="1" applyProtection="1">
      <alignment horizontal="left" vertical="center" wrapText="1"/>
    </xf>
    <xf numFmtId="0" fontId="4" fillId="0" borderId="4" xfId="0" applyNumberFormat="1" applyFont="1" applyFill="1" applyBorder="1" applyAlignment="1" applyProtection="1">
      <alignment horizontal="left" vertical="center" wrapText="1"/>
    </xf>
    <xf numFmtId="0" fontId="4" fillId="0" borderId="2" xfId="0" applyNumberFormat="1" applyFont="1" applyFill="1" applyBorder="1" applyAlignment="1" applyProtection="1">
      <alignment horizontal="left" vertical="center" wrapText="1"/>
    </xf>
    <xf numFmtId="0" fontId="4" fillId="0" borderId="0" xfId="0" applyNumberFormat="1" applyFont="1" applyFill="1" applyBorder="1" applyAlignment="1" applyProtection="1">
      <alignment horizontal="left" vertical="top"/>
    </xf>
    <xf numFmtId="0" fontId="1" fillId="0" borderId="0" xfId="0" applyNumberFormat="1" applyFont="1" applyFill="1" applyBorder="1" applyAlignment="1" applyProtection="1">
      <alignment horizontal="left" vertical="top"/>
    </xf>
    <xf numFmtId="0" fontId="3" fillId="0" borderId="0" xfId="0" applyNumberFormat="1" applyFont="1" applyFill="1" applyBorder="1" applyAlignment="1" applyProtection="1">
      <alignment horizontal="center" vertical="top" wrapText="1"/>
    </xf>
    <xf numFmtId="0" fontId="4" fillId="0" borderId="3" xfId="0" applyNumberFormat="1" applyFont="1" applyFill="1" applyBorder="1" applyAlignment="1" applyProtection="1">
      <alignment horizontal="center" vertical="top"/>
    </xf>
    <xf numFmtId="0" fontId="4" fillId="0" borderId="4" xfId="0" applyNumberFormat="1" applyFont="1" applyFill="1" applyBorder="1" applyAlignment="1" applyProtection="1">
      <alignment horizontal="center" vertical="top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4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right" vertical="top"/>
    </xf>
    <xf numFmtId="0" fontId="4" fillId="0" borderId="0" xfId="0" applyNumberFormat="1" applyFont="1" applyFill="1" applyBorder="1" applyAlignment="1" applyProtection="1">
      <alignment horizontal="justify" vertical="justify" wrapText="1"/>
    </xf>
    <xf numFmtId="0" fontId="1" fillId="0" borderId="0" xfId="0" applyNumberFormat="1" applyFont="1" applyFill="1" applyBorder="1" applyAlignment="1" applyProtection="1">
      <alignment horizontal="justify" vertical="justify" wrapText="1"/>
    </xf>
    <xf numFmtId="0" fontId="3" fillId="0" borderId="1" xfId="0" applyNumberFormat="1" applyFont="1" applyFill="1" applyBorder="1" applyAlignment="1" applyProtection="1">
      <alignment horizontal="right" vertical="top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49" fontId="3" fillId="0" borderId="3" xfId="0" applyNumberFormat="1" applyFont="1" applyFill="1" applyBorder="1" applyAlignment="1" applyProtection="1">
      <alignment horizontal="center" vertical="center" wrapText="1"/>
    </xf>
    <xf numFmtId="49" fontId="6" fillId="0" borderId="4" xfId="0" applyNumberFormat="1" applyFont="1" applyFill="1" applyBorder="1" applyAlignment="1" applyProtection="1">
      <alignment horizontal="center" vertical="center" wrapText="1"/>
    </xf>
    <xf numFmtId="49" fontId="6" fillId="0" borderId="2" xfId="0" applyNumberFormat="1" applyFont="1" applyFill="1" applyBorder="1" applyAlignment="1" applyProtection="1">
      <alignment horizontal="center" vertical="center" wrapText="1"/>
    </xf>
    <xf numFmtId="0" fontId="4" fillId="0" borderId="3" xfId="0" applyNumberFormat="1" applyFont="1" applyFill="1" applyBorder="1" applyAlignment="1" applyProtection="1">
      <alignment horizontal="center" vertical="center"/>
    </xf>
    <xf numFmtId="0" fontId="4" fillId="0" borderId="4" xfId="0" applyNumberFormat="1" applyFont="1" applyFill="1" applyBorder="1" applyAlignment="1" applyProtection="1">
      <alignment horizontal="center" vertical="center"/>
    </xf>
    <xf numFmtId="0" fontId="4" fillId="0" borderId="2" xfId="0" applyNumberFormat="1" applyFont="1" applyFill="1" applyBorder="1" applyAlignment="1" applyProtection="1">
      <alignment horizontal="center" vertical="center"/>
    </xf>
    <xf numFmtId="0" fontId="1" fillId="0" borderId="4" xfId="0" applyNumberFormat="1" applyFont="1" applyFill="1" applyBorder="1" applyAlignment="1" applyProtection="1">
      <alignment horizontal="left" vertical="center" wrapText="1"/>
    </xf>
    <xf numFmtId="0" fontId="1" fillId="0" borderId="2" xfId="0" applyNumberFormat="1" applyFont="1" applyFill="1" applyBorder="1" applyAlignment="1" applyProtection="1">
      <alignment horizontal="left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2:F49"/>
  <sheetViews>
    <sheetView tabSelected="1" view="pageBreakPreview" zoomScale="115" zoomScaleNormal="100" zoomScaleSheetLayoutView="115" workbookViewId="0">
      <selection activeCell="E4" sqref="E4:F4"/>
    </sheetView>
  </sheetViews>
  <sheetFormatPr defaultRowHeight="12.75" x14ac:dyDescent="0.2"/>
  <cols>
    <col min="1" max="1" width="23.140625" customWidth="1"/>
    <col min="2" max="2" width="11.5703125" customWidth="1"/>
    <col min="3" max="3" width="13.28515625" customWidth="1"/>
    <col min="4" max="4" width="19.28515625" customWidth="1"/>
    <col min="5" max="5" width="37.28515625" customWidth="1"/>
    <col min="6" max="6" width="19.85546875" customWidth="1"/>
    <col min="7" max="7" width="15.5703125" customWidth="1"/>
    <col min="8" max="8" width="14.85546875" customWidth="1"/>
  </cols>
  <sheetData>
    <row r="2" spans="1:6" ht="19.5" customHeight="1" x14ac:dyDescent="0.2">
      <c r="E2" s="32" t="s">
        <v>22</v>
      </c>
      <c r="F2" s="33"/>
    </row>
    <row r="3" spans="1:6" ht="109.5" customHeight="1" x14ac:dyDescent="0.2">
      <c r="A3" s="4"/>
      <c r="B3" s="8"/>
      <c r="C3" s="8"/>
      <c r="D3" s="8"/>
      <c r="E3" s="40" t="s">
        <v>24</v>
      </c>
      <c r="F3" s="41"/>
    </row>
    <row r="4" spans="1:6" ht="18.75" customHeight="1" x14ac:dyDescent="0.2">
      <c r="A4" s="5"/>
      <c r="B4" s="5"/>
      <c r="C4" s="5"/>
      <c r="D4" s="5"/>
      <c r="E4" s="39" t="s">
        <v>33</v>
      </c>
      <c r="F4" s="39"/>
    </row>
    <row r="5" spans="1:6" ht="18.75" customHeight="1" x14ac:dyDescent="0.2">
      <c r="A5" s="3"/>
      <c r="B5" s="3"/>
      <c r="C5" s="3"/>
      <c r="D5" s="3"/>
      <c r="E5" s="3"/>
      <c r="F5" s="3"/>
    </row>
    <row r="6" spans="1:6" ht="53.25" customHeight="1" x14ac:dyDescent="0.2">
      <c r="A6" s="34" t="s">
        <v>7</v>
      </c>
      <c r="B6" s="34"/>
      <c r="C6" s="34"/>
      <c r="D6" s="34"/>
      <c r="E6" s="34"/>
      <c r="F6" s="34"/>
    </row>
    <row r="7" spans="1:6" ht="18.75" customHeight="1" x14ac:dyDescent="0.2">
      <c r="A7" s="7"/>
      <c r="B7" s="7"/>
      <c r="C7" s="7"/>
      <c r="D7" s="7"/>
      <c r="E7" s="7"/>
      <c r="F7" s="7" t="s">
        <v>5</v>
      </c>
    </row>
    <row r="8" spans="1:6" ht="22.5" customHeight="1" x14ac:dyDescent="0.2">
      <c r="A8" s="35" t="s">
        <v>1</v>
      </c>
      <c r="B8" s="36"/>
      <c r="C8" s="36"/>
      <c r="D8" s="36"/>
      <c r="E8" s="37" t="s">
        <v>0</v>
      </c>
      <c r="F8" s="37" t="s">
        <v>23</v>
      </c>
    </row>
    <row r="9" spans="1:6" ht="94.5" customHeight="1" x14ac:dyDescent="0.2">
      <c r="A9" s="2" t="s">
        <v>2</v>
      </c>
      <c r="B9" s="24" t="s">
        <v>3</v>
      </c>
      <c r="C9" s="38"/>
      <c r="D9" s="38"/>
      <c r="E9" s="37"/>
      <c r="F9" s="37"/>
    </row>
    <row r="10" spans="1:6" ht="15.75" customHeight="1" x14ac:dyDescent="0.2">
      <c r="A10" s="2">
        <v>1</v>
      </c>
      <c r="B10" s="24">
        <v>2</v>
      </c>
      <c r="C10" s="38"/>
      <c r="D10" s="43"/>
      <c r="E10" s="2">
        <v>3</v>
      </c>
      <c r="F10" s="2">
        <v>4</v>
      </c>
    </row>
    <row r="11" spans="1:6" s="11" customFormat="1" ht="39.75" customHeight="1" x14ac:dyDescent="0.2">
      <c r="A11" s="44" t="s">
        <v>10</v>
      </c>
      <c r="B11" s="44"/>
      <c r="C11" s="44"/>
      <c r="D11" s="44"/>
      <c r="E11" s="44"/>
      <c r="F11" s="14">
        <f>F12+F14+F17+F21+F28+F32</f>
        <v>569114544.63999999</v>
      </c>
    </row>
    <row r="12" spans="1:6" ht="93.6" customHeight="1" x14ac:dyDescent="0.2">
      <c r="A12" s="9">
        <v>911</v>
      </c>
      <c r="B12" s="45" t="s">
        <v>27</v>
      </c>
      <c r="C12" s="46"/>
      <c r="D12" s="47"/>
      <c r="E12" s="10" t="s">
        <v>8</v>
      </c>
      <c r="F12" s="13">
        <f>SUM(F13)</f>
        <v>33717596</v>
      </c>
    </row>
    <row r="13" spans="1:6" ht="47.45" customHeight="1" x14ac:dyDescent="0.2">
      <c r="A13" s="24" t="s">
        <v>9</v>
      </c>
      <c r="B13" s="25"/>
      <c r="C13" s="25"/>
      <c r="D13" s="25"/>
      <c r="E13" s="26"/>
      <c r="F13" s="12">
        <f>49584700-15867104</f>
        <v>33717596</v>
      </c>
    </row>
    <row r="14" spans="1:6" ht="77.45" customHeight="1" x14ac:dyDescent="0.2">
      <c r="A14" s="9">
        <v>916</v>
      </c>
      <c r="B14" s="45" t="s">
        <v>29</v>
      </c>
      <c r="C14" s="46"/>
      <c r="D14" s="47"/>
      <c r="E14" s="10" t="s">
        <v>8</v>
      </c>
      <c r="F14" s="13">
        <f>SUM(F15:F16)</f>
        <v>32193148.640000001</v>
      </c>
    </row>
    <row r="15" spans="1:6" ht="47.45" customHeight="1" x14ac:dyDescent="0.2">
      <c r="A15" s="24" t="s">
        <v>30</v>
      </c>
      <c r="B15" s="38"/>
      <c r="C15" s="38"/>
      <c r="D15" s="38"/>
      <c r="E15" s="43"/>
      <c r="F15" s="12">
        <v>19352517.329999998</v>
      </c>
    </row>
    <row r="16" spans="1:6" ht="47.45" customHeight="1" x14ac:dyDescent="0.2">
      <c r="A16" s="24" t="s">
        <v>31</v>
      </c>
      <c r="B16" s="38"/>
      <c r="C16" s="38"/>
      <c r="D16" s="38"/>
      <c r="E16" s="43"/>
      <c r="F16" s="12">
        <v>12840631.310000001</v>
      </c>
    </row>
    <row r="17" spans="1:6" ht="62.45" customHeight="1" x14ac:dyDescent="0.2">
      <c r="A17" s="6">
        <v>906</v>
      </c>
      <c r="B17" s="19" t="s">
        <v>11</v>
      </c>
      <c r="C17" s="20"/>
      <c r="D17" s="21"/>
      <c r="E17" s="10" t="s">
        <v>6</v>
      </c>
      <c r="F17" s="13">
        <f>F19+F20</f>
        <v>109552000</v>
      </c>
    </row>
    <row r="18" spans="1:6" ht="20.25" customHeight="1" x14ac:dyDescent="0.2">
      <c r="A18" s="24" t="s">
        <v>4</v>
      </c>
      <c r="B18" s="25"/>
      <c r="C18" s="25"/>
      <c r="D18" s="25"/>
      <c r="E18" s="25"/>
      <c r="F18" s="26"/>
    </row>
    <row r="19" spans="1:6" ht="30.75" customHeight="1" x14ac:dyDescent="0.2">
      <c r="A19" s="16" t="s">
        <v>12</v>
      </c>
      <c r="B19" s="27"/>
      <c r="C19" s="27"/>
      <c r="D19" s="27"/>
      <c r="E19" s="28"/>
      <c r="F19" s="12">
        <v>100000000</v>
      </c>
    </row>
    <row r="20" spans="1:6" ht="39" customHeight="1" x14ac:dyDescent="0.2">
      <c r="A20" s="16" t="s">
        <v>13</v>
      </c>
      <c r="B20" s="27"/>
      <c r="C20" s="27"/>
      <c r="D20" s="27"/>
      <c r="E20" s="28"/>
      <c r="F20" s="12">
        <v>9552000</v>
      </c>
    </row>
    <row r="21" spans="1:6" ht="67.150000000000006" customHeight="1" x14ac:dyDescent="0.2">
      <c r="A21" s="6">
        <v>916</v>
      </c>
      <c r="B21" s="19" t="s">
        <v>14</v>
      </c>
      <c r="C21" s="20"/>
      <c r="D21" s="21"/>
      <c r="E21" s="10" t="s">
        <v>6</v>
      </c>
      <c r="F21" s="13">
        <f>F23+F24+F25+F26+F27</f>
        <v>174511800</v>
      </c>
    </row>
    <row r="22" spans="1:6" ht="21" customHeight="1" x14ac:dyDescent="0.2">
      <c r="A22" s="48" t="s">
        <v>4</v>
      </c>
      <c r="B22" s="49"/>
      <c r="C22" s="49"/>
      <c r="D22" s="49"/>
      <c r="E22" s="49"/>
      <c r="F22" s="50"/>
    </row>
    <row r="23" spans="1:6" ht="31.9" customHeight="1" x14ac:dyDescent="0.2">
      <c r="A23" s="29" t="s">
        <v>15</v>
      </c>
      <c r="B23" s="30"/>
      <c r="C23" s="30"/>
      <c r="D23" s="30"/>
      <c r="E23" s="31"/>
      <c r="F23" s="12">
        <v>131721000</v>
      </c>
    </row>
    <row r="24" spans="1:6" ht="33" customHeight="1" x14ac:dyDescent="0.2">
      <c r="A24" s="29" t="s">
        <v>16</v>
      </c>
      <c r="B24" s="30"/>
      <c r="C24" s="30"/>
      <c r="D24" s="30"/>
      <c r="E24" s="31"/>
      <c r="F24" s="12">
        <v>9309000</v>
      </c>
    </row>
    <row r="25" spans="1:6" ht="33" customHeight="1" x14ac:dyDescent="0.2">
      <c r="A25" s="22" t="s">
        <v>17</v>
      </c>
      <c r="B25" s="23"/>
      <c r="C25" s="23"/>
      <c r="D25" s="23"/>
      <c r="E25" s="23"/>
      <c r="F25" s="12">
        <v>11501800</v>
      </c>
    </row>
    <row r="26" spans="1:6" ht="15.75" x14ac:dyDescent="0.2">
      <c r="A26" s="29" t="s">
        <v>18</v>
      </c>
      <c r="B26" s="30"/>
      <c r="C26" s="30"/>
      <c r="D26" s="30"/>
      <c r="E26" s="31"/>
      <c r="F26" s="12">
        <v>20000000</v>
      </c>
    </row>
    <row r="27" spans="1:6" ht="33" customHeight="1" x14ac:dyDescent="0.2">
      <c r="A27" s="29" t="s">
        <v>25</v>
      </c>
      <c r="B27" s="51"/>
      <c r="C27" s="51"/>
      <c r="D27" s="51"/>
      <c r="E27" s="52"/>
      <c r="F27" s="12">
        <v>1980000</v>
      </c>
    </row>
    <row r="28" spans="1:6" ht="65.45" customHeight="1" x14ac:dyDescent="0.2">
      <c r="A28" s="6">
        <v>916</v>
      </c>
      <c r="B28" s="19" t="s">
        <v>19</v>
      </c>
      <c r="C28" s="20"/>
      <c r="D28" s="21"/>
      <c r="E28" s="10" t="s">
        <v>6</v>
      </c>
      <c r="F28" s="13">
        <f>F30+F31</f>
        <v>145430000</v>
      </c>
    </row>
    <row r="29" spans="1:6" ht="15.75" x14ac:dyDescent="0.2">
      <c r="A29" s="24" t="s">
        <v>4</v>
      </c>
      <c r="B29" s="38"/>
      <c r="C29" s="38"/>
      <c r="D29" s="38"/>
      <c r="E29" s="43"/>
      <c r="F29" s="12"/>
    </row>
    <row r="30" spans="1:6" ht="36.75" customHeight="1" x14ac:dyDescent="0.2">
      <c r="A30" s="22" t="s">
        <v>20</v>
      </c>
      <c r="B30" s="23"/>
      <c r="C30" s="23"/>
      <c r="D30" s="23"/>
      <c r="E30" s="23"/>
      <c r="F30" s="12">
        <v>98000000</v>
      </c>
    </row>
    <row r="31" spans="1:6" ht="36.75" customHeight="1" x14ac:dyDescent="0.2">
      <c r="A31" s="16" t="s">
        <v>21</v>
      </c>
      <c r="B31" s="17"/>
      <c r="C31" s="17"/>
      <c r="D31" s="17"/>
      <c r="E31" s="18"/>
      <c r="F31" s="12">
        <v>47430000</v>
      </c>
    </row>
    <row r="32" spans="1:6" ht="62.25" customHeight="1" x14ac:dyDescent="0.2">
      <c r="A32" s="6">
        <v>916</v>
      </c>
      <c r="B32" s="19" t="s">
        <v>26</v>
      </c>
      <c r="C32" s="20"/>
      <c r="D32" s="21"/>
      <c r="E32" s="10" t="s">
        <v>6</v>
      </c>
      <c r="F32" s="13">
        <f>F34</f>
        <v>73710000</v>
      </c>
    </row>
    <row r="33" spans="1:6" ht="15.75" x14ac:dyDescent="0.2">
      <c r="A33" s="24" t="s">
        <v>4</v>
      </c>
      <c r="B33" s="38"/>
      <c r="C33" s="38"/>
      <c r="D33" s="38"/>
      <c r="E33" s="43"/>
      <c r="F33" s="12"/>
    </row>
    <row r="34" spans="1:6" ht="33" customHeight="1" x14ac:dyDescent="0.2">
      <c r="A34" s="22" t="s">
        <v>28</v>
      </c>
      <c r="B34" s="23"/>
      <c r="C34" s="23"/>
      <c r="D34" s="23"/>
      <c r="E34" s="23"/>
      <c r="F34" s="12">
        <v>73710000</v>
      </c>
    </row>
    <row r="35" spans="1:6" ht="19.5" customHeight="1" x14ac:dyDescent="0.2">
      <c r="A35" s="42" t="s">
        <v>32</v>
      </c>
      <c r="B35" s="42"/>
      <c r="C35" s="42"/>
      <c r="D35" s="42"/>
      <c r="E35" s="42"/>
      <c r="F35" s="15">
        <f>F11</f>
        <v>569114544.63999999</v>
      </c>
    </row>
    <row r="49" spans="1:2" x14ac:dyDescent="0.2">
      <c r="A49" s="1"/>
      <c r="B49" s="1"/>
    </row>
  </sheetData>
  <mergeCells count="34">
    <mergeCell ref="A35:E35"/>
    <mergeCell ref="B10:D10"/>
    <mergeCell ref="A11:E11"/>
    <mergeCell ref="B12:D12"/>
    <mergeCell ref="A13:E13"/>
    <mergeCell ref="B17:D17"/>
    <mergeCell ref="B14:D14"/>
    <mergeCell ref="A16:E16"/>
    <mergeCell ref="A15:E15"/>
    <mergeCell ref="A33:E33"/>
    <mergeCell ref="A34:E34"/>
    <mergeCell ref="A26:E26"/>
    <mergeCell ref="A29:E29"/>
    <mergeCell ref="A22:F22"/>
    <mergeCell ref="B28:D28"/>
    <mergeCell ref="A27:E27"/>
    <mergeCell ref="E2:F2"/>
    <mergeCell ref="A6:F6"/>
    <mergeCell ref="A8:D8"/>
    <mergeCell ref="E8:E9"/>
    <mergeCell ref="F8:F9"/>
    <mergeCell ref="B9:D9"/>
    <mergeCell ref="E4:F4"/>
    <mergeCell ref="E3:F3"/>
    <mergeCell ref="A31:E31"/>
    <mergeCell ref="B32:D32"/>
    <mergeCell ref="A25:E25"/>
    <mergeCell ref="A18:F18"/>
    <mergeCell ref="A19:E19"/>
    <mergeCell ref="A20:E20"/>
    <mergeCell ref="A30:E30"/>
    <mergeCell ref="B21:D21"/>
    <mergeCell ref="A24:E24"/>
    <mergeCell ref="A23:E23"/>
  </mergeCells>
  <printOptions horizontalCentered="1"/>
  <pageMargins left="0.59055118110236227" right="0.59055118110236227" top="0.98425196850393704" bottom="0.59055118110236227" header="0.31496062992125984" footer="0.31496062992125984"/>
  <pageSetup paperSize="9" scale="74" fitToHeight="0" orientation="portrait" r:id="rId1"/>
  <headerFooter differentFirst="1">
    <oddHeader>Страница  &amp;P из 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 9</vt:lpstr>
      <vt:lpstr>'прил 9'!Область_печати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</dc:creator>
  <cp:lastModifiedBy>User</cp:lastModifiedBy>
  <cp:lastPrinted>2017-12-07T15:00:56Z</cp:lastPrinted>
  <dcterms:created xsi:type="dcterms:W3CDTF">2014-12-01T04:15:57Z</dcterms:created>
  <dcterms:modified xsi:type="dcterms:W3CDTF">2017-12-14T06:24:29Z</dcterms:modified>
</cp:coreProperties>
</file>